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1352" windowHeight="92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12" i="2" l="1"/>
  <c r="H12" i="2" s="1"/>
  <c r="I12" i="2" s="1"/>
  <c r="J12" i="2" s="1"/>
  <c r="K12" i="2" s="1"/>
  <c r="F10" i="2"/>
  <c r="H10" i="2" s="1"/>
  <c r="I10" i="2" s="1"/>
  <c r="J10" i="2" s="1"/>
  <c r="K10" i="2" s="1"/>
  <c r="F9" i="2"/>
  <c r="H9" i="2" s="1"/>
  <c r="I9" i="2" s="1"/>
  <c r="J9" i="2" s="1"/>
  <c r="K9" i="2" s="1"/>
  <c r="F7" i="2"/>
  <c r="H7" i="2" s="1"/>
  <c r="I7" i="2" s="1"/>
  <c r="J7" i="2" s="1"/>
  <c r="K7" i="2" s="1"/>
  <c r="F6" i="2"/>
  <c r="H6" i="2" s="1"/>
  <c r="I6" i="2" s="1"/>
  <c r="J6" i="2" s="1"/>
  <c r="K6" i="2" s="1"/>
</calcChain>
</file>

<file path=xl/sharedStrings.xml><?xml version="1.0" encoding="utf-8"?>
<sst xmlns="http://schemas.openxmlformats.org/spreadsheetml/2006/main" count="125" uniqueCount="84">
  <si>
    <t>Via L. Da Vinci, 50</t>
  </si>
  <si>
    <t>Strada Courgnè, 168</t>
  </si>
  <si>
    <t>Via Roma, 35</t>
  </si>
  <si>
    <t>P.zza Borsellino, 1</t>
  </si>
  <si>
    <t>Via Cavalieri di Vittorio Veneto, 35/a/b</t>
  </si>
  <si>
    <t>C.so Francia, 200/b</t>
  </si>
  <si>
    <t>Via Chieri, 62</t>
  </si>
  <si>
    <t>Via Torino, 12 c/o centro Comm.le "La Prealpina"</t>
  </si>
  <si>
    <t>Viale Carrù, 20</t>
  </si>
  <si>
    <t>C.so Garibaldi 235 c/o Centro Comm.le Auchan</t>
  </si>
  <si>
    <t>Via Cavour, 34/e/f</t>
  </si>
  <si>
    <t>Via Vittorio Veneto, 11 bis</t>
  </si>
  <si>
    <t>Via Sangone, 7</t>
  </si>
  <si>
    <t>Corso Arnaud, 2</t>
  </si>
  <si>
    <t>Via Magenta, 12/14</t>
  </si>
  <si>
    <t>Via Neuscheller, 81</t>
  </si>
  <si>
    <t>Strada Orbassano 85/b</t>
  </si>
  <si>
    <t>Via Madre Teresa di Calcutta 47</t>
  </si>
  <si>
    <t>c/o centro commerciale "Il Castello"</t>
  </si>
  <si>
    <t>C/1 classe 1</t>
  </si>
  <si>
    <t>mq 69</t>
  </si>
  <si>
    <t>rendita catastale 1354,15</t>
  </si>
  <si>
    <t>C/1 classe __</t>
  </si>
  <si>
    <t>rendita catastale 3677,70</t>
  </si>
  <si>
    <t>rendita catastale 2370,54</t>
  </si>
  <si>
    <t>Cucina centralizzata</t>
  </si>
  <si>
    <t>Via S.Marchese 23</t>
  </si>
  <si>
    <t>C/1 classe 3</t>
  </si>
  <si>
    <t>rendita catastale 2012,63</t>
  </si>
  <si>
    <t>rendita catastale 1464,26</t>
  </si>
  <si>
    <t>ricevuto bollettino da comune di roletto</t>
  </si>
  <si>
    <t>C/1 classe 2</t>
  </si>
  <si>
    <t>mq 181,47</t>
  </si>
  <si>
    <t>rendita catastale 1822,06</t>
  </si>
  <si>
    <t>rendita catastale 919,27</t>
  </si>
  <si>
    <t>rendita catastale 1720,83</t>
  </si>
  <si>
    <t>Rendita catastale 703,38</t>
  </si>
  <si>
    <t>D/8</t>
  </si>
  <si>
    <t>mq 144</t>
  </si>
  <si>
    <t>mq 91</t>
  </si>
  <si>
    <t>rendita catastale 2495,57</t>
  </si>
  <si>
    <t>C/1 classe</t>
  </si>
  <si>
    <t xml:space="preserve">foglio </t>
  </si>
  <si>
    <t>Numero</t>
  </si>
  <si>
    <t>Sub.</t>
  </si>
  <si>
    <t>Farmacia</t>
  </si>
  <si>
    <t>Centro Medico</t>
  </si>
  <si>
    <t>Piazza del Filatoio, 12</t>
  </si>
  <si>
    <t>Indirizzo</t>
  </si>
  <si>
    <t>Città</t>
  </si>
  <si>
    <t>Uso</t>
  </si>
  <si>
    <t>Venaria Reale (TO)</t>
  </si>
  <si>
    <t>Mappano (TO)</t>
  </si>
  <si>
    <t>Alpignano (TO)</t>
  </si>
  <si>
    <t>Pino T.se(TO)</t>
  </si>
  <si>
    <t>Cavour (TO)</t>
  </si>
  <si>
    <t>Rivoli  (TO)</t>
  </si>
  <si>
    <t>Borgaro T.se (TO)</t>
  </si>
  <si>
    <t>Roletto (TO)</t>
  </si>
  <si>
    <t>Samone (TO)</t>
  </si>
  <si>
    <t>Druento (TO)</t>
  </si>
  <si>
    <t>La Loggia (TO)</t>
  </si>
  <si>
    <t>Piossasco (TO)</t>
  </si>
  <si>
    <t>Buino(TO)</t>
  </si>
  <si>
    <t>Volpiano (TO)</t>
  </si>
  <si>
    <t>Rivarossa (TO)</t>
  </si>
  <si>
    <t>Volvera (TO)</t>
  </si>
  <si>
    <t>Caselle (TO)</t>
  </si>
  <si>
    <t xml:space="preserve"> </t>
  </si>
  <si>
    <t>Via Gramsci, 7/9</t>
  </si>
  <si>
    <t xml:space="preserve">CANONI DI LOCAZIONE VERSATI </t>
  </si>
  <si>
    <t>Studi medici/magazzino</t>
  </si>
  <si>
    <t>Studi medici</t>
  </si>
  <si>
    <t>Farmacia locale tamponi</t>
  </si>
  <si>
    <t>Farmacia - locale tamponi</t>
  </si>
  <si>
    <t xml:space="preserve">Farmacia </t>
  </si>
  <si>
    <t>Canone Annuo i.e.</t>
  </si>
  <si>
    <t>Piazza Martiri della Libertà, 8</t>
  </si>
  <si>
    <t>Villastellone (TO)</t>
  </si>
  <si>
    <t>Vercelli</t>
  </si>
  <si>
    <t>Via Galileo Ferraris, 90</t>
  </si>
  <si>
    <t>Locale farmacia per gara</t>
  </si>
  <si>
    <t>Aggiornato al 31 dicembre 2023</t>
  </si>
  <si>
    <t>Corso Arnaud,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</si>
</sst>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9" fontId="0" fillId="0" borderId="0" xfId="0" applyNumberFormat="1"/>
    <xf numFmtId="0" fontId="0" fillId="3" borderId="0" xfId="0" applyFill="1"/>
    <xf numFmtId="165" fontId="0" fillId="0" borderId="0" xfId="1" applyFont="1"/>
    <xf numFmtId="0" fontId="6" fillId="0" borderId="0" xfId="0" applyFont="1"/>
    <xf numFmtId="0" fontId="6" fillId="0" borderId="1" xfId="0" applyFont="1" applyBorder="1"/>
    <xf numFmtId="0" fontId="6" fillId="2" borderId="1" xfId="0" applyFont="1" applyFill="1" applyBorder="1"/>
    <xf numFmtId="0" fontId="6" fillId="3" borderId="1" xfId="0" applyFont="1" applyFill="1" applyBorder="1"/>
    <xf numFmtId="0" fontId="6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4" fontId="6" fillId="0" borderId="0" xfId="2" applyFont="1"/>
    <xf numFmtId="0" fontId="6" fillId="0" borderId="3" xfId="0" applyFont="1" applyBorder="1"/>
    <xf numFmtId="0" fontId="6" fillId="0" borderId="0" xfId="0" applyFont="1" applyBorder="1"/>
    <xf numFmtId="0" fontId="5" fillId="0" borderId="1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164" fontId="5" fillId="0" borderId="1" xfId="2" applyFont="1" applyFill="1" applyBorder="1" applyAlignment="1">
      <alignment horizontal="right" vertical="center"/>
    </xf>
    <xf numFmtId="164" fontId="5" fillId="0" borderId="4" xfId="2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1" xfId="2" applyFont="1" applyFill="1" applyBorder="1" applyAlignment="1">
      <alignment horizontal="right" vertical="center"/>
    </xf>
    <xf numFmtId="164" fontId="5" fillId="0" borderId="1" xfId="2" applyFont="1" applyFill="1" applyBorder="1" applyAlignment="1">
      <alignment horizontal="right" vertical="center"/>
    </xf>
    <xf numFmtId="164" fontId="5" fillId="0" borderId="1" xfId="2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4" xfId="2" applyFont="1" applyFill="1" applyBorder="1" applyAlignment="1">
      <alignment horizontal="center" vertical="center"/>
    </xf>
    <xf numFmtId="164" fontId="5" fillId="0" borderId="5" xfId="2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4" fontId="5" fillId="0" borderId="1" xfId="2" applyFont="1" applyFill="1" applyBorder="1" applyAlignment="1">
      <alignment horizontal="right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0</xdr:row>
      <xdr:rowOff>121920</xdr:rowOff>
    </xdr:from>
    <xdr:to>
      <xdr:col>1</xdr:col>
      <xdr:colOff>405765</xdr:colOff>
      <xdr:row>3</xdr:row>
      <xdr:rowOff>160020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40" y="121920"/>
          <a:ext cx="893445" cy="6477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1"/>
  <sheetViews>
    <sheetView tabSelected="1" topLeftCell="A7" zoomScale="75" workbookViewId="0">
      <selection activeCell="R26" sqref="R26"/>
    </sheetView>
  </sheetViews>
  <sheetFormatPr defaultColWidth="9.109375" defaultRowHeight="15.6" x14ac:dyDescent="0.3"/>
  <cols>
    <col min="1" max="1" width="9.109375" style="7"/>
    <col min="2" max="2" width="51.44140625" style="7" customWidth="1"/>
    <col min="3" max="3" width="28.5546875" style="7" customWidth="1"/>
    <col min="4" max="4" width="27" style="7" customWidth="1"/>
    <col min="5" max="5" width="22.44140625" style="21" customWidth="1"/>
    <col min="6" max="6" width="13.109375" style="7" hidden="1" customWidth="1"/>
    <col min="7" max="7" width="0" style="7" hidden="1" customWidth="1"/>
    <col min="8" max="8" width="22.33203125" style="7" hidden="1" customWidth="1"/>
    <col min="9" max="9" width="29.109375" style="7" customWidth="1"/>
    <col min="10" max="16384" width="9.109375" style="7"/>
  </cols>
  <sheetData>
    <row r="3" spans="1:8" x14ac:dyDescent="0.3">
      <c r="A3"/>
    </row>
    <row r="5" spans="1:8" ht="16.2" thickBot="1" x14ac:dyDescent="0.35"/>
    <row r="6" spans="1:8" ht="18" thickBot="1" x14ac:dyDescent="0.35">
      <c r="B6" s="42" t="s">
        <v>70</v>
      </c>
      <c r="C6" s="43"/>
      <c r="D6" s="43"/>
      <c r="E6" s="44"/>
    </row>
    <row r="8" spans="1:8" x14ac:dyDescent="0.3">
      <c r="B8" s="29" t="s">
        <v>48</v>
      </c>
      <c r="C8" s="30" t="s">
        <v>49</v>
      </c>
      <c r="D8" s="31" t="s">
        <v>50</v>
      </c>
      <c r="E8" s="32" t="s">
        <v>76</v>
      </c>
      <c r="F8" s="8" t="s">
        <v>42</v>
      </c>
      <c r="G8" s="8" t="s">
        <v>43</v>
      </c>
      <c r="H8" s="8" t="s">
        <v>44</v>
      </c>
    </row>
    <row r="9" spans="1:8" x14ac:dyDescent="0.3">
      <c r="B9" s="12" t="s">
        <v>0</v>
      </c>
      <c r="C9" s="14" t="s">
        <v>51</v>
      </c>
      <c r="D9" s="14" t="s">
        <v>45</v>
      </c>
      <c r="E9" s="22">
        <v>14400</v>
      </c>
      <c r="F9" s="8"/>
      <c r="G9" s="8"/>
      <c r="H9" s="8"/>
    </row>
    <row r="10" spans="1:8" x14ac:dyDescent="0.3">
      <c r="B10" s="12" t="s">
        <v>0</v>
      </c>
      <c r="C10" s="14" t="s">
        <v>51</v>
      </c>
      <c r="D10" s="14" t="s">
        <v>71</v>
      </c>
      <c r="E10" s="22">
        <v>19200</v>
      </c>
      <c r="F10" s="8"/>
      <c r="G10" s="8"/>
      <c r="H10" s="8"/>
    </row>
    <row r="11" spans="1:8" x14ac:dyDescent="0.3">
      <c r="B11" s="12" t="s">
        <v>1</v>
      </c>
      <c r="C11" s="14" t="s">
        <v>52</v>
      </c>
      <c r="D11" s="14" t="s">
        <v>45</v>
      </c>
      <c r="E11" s="22">
        <v>20400</v>
      </c>
      <c r="F11" s="8"/>
      <c r="G11" s="8"/>
      <c r="H11" s="8"/>
    </row>
    <row r="12" spans="1:8" x14ac:dyDescent="0.3">
      <c r="B12" s="12" t="s">
        <v>10</v>
      </c>
      <c r="C12" s="14" t="s">
        <v>53</v>
      </c>
      <c r="D12" s="14" t="s">
        <v>45</v>
      </c>
      <c r="E12" s="22">
        <v>26856</v>
      </c>
      <c r="F12" s="8"/>
      <c r="G12" s="8"/>
      <c r="H12" s="8"/>
    </row>
    <row r="13" spans="1:8" x14ac:dyDescent="0.3">
      <c r="B13" s="12" t="s">
        <v>9</v>
      </c>
      <c r="C13" s="14" t="s">
        <v>51</v>
      </c>
      <c r="D13" s="14" t="s">
        <v>45</v>
      </c>
      <c r="E13" s="22">
        <v>64164.08</v>
      </c>
      <c r="F13" s="8"/>
      <c r="G13" s="8"/>
      <c r="H13" s="8"/>
    </row>
    <row r="14" spans="1:8" x14ac:dyDescent="0.3">
      <c r="B14" s="12" t="s">
        <v>6</v>
      </c>
      <c r="C14" s="14" t="s">
        <v>54</v>
      </c>
      <c r="D14" s="14" t="s">
        <v>45</v>
      </c>
      <c r="E14" s="22">
        <v>15888</v>
      </c>
      <c r="F14" s="8" t="s">
        <v>27</v>
      </c>
      <c r="G14" s="8"/>
      <c r="H14" s="8" t="s">
        <v>28</v>
      </c>
    </row>
    <row r="15" spans="1:8" x14ac:dyDescent="0.3">
      <c r="B15" s="12" t="s">
        <v>6</v>
      </c>
      <c r="C15" s="14" t="s">
        <v>54</v>
      </c>
      <c r="D15" s="14" t="s">
        <v>46</v>
      </c>
      <c r="E15" s="22">
        <v>26100</v>
      </c>
      <c r="F15" s="8" t="s">
        <v>37</v>
      </c>
      <c r="G15" s="8" t="s">
        <v>38</v>
      </c>
      <c r="H15" s="9" t="s">
        <v>36</v>
      </c>
    </row>
    <row r="16" spans="1:8" x14ac:dyDescent="0.3">
      <c r="B16" s="12" t="s">
        <v>2</v>
      </c>
      <c r="C16" s="14" t="s">
        <v>55</v>
      </c>
      <c r="D16" s="14" t="s">
        <v>45</v>
      </c>
      <c r="E16" s="22">
        <v>6240</v>
      </c>
      <c r="F16" s="8"/>
      <c r="G16" s="8"/>
      <c r="H16" s="8"/>
    </row>
    <row r="17" spans="2:9" x14ac:dyDescent="0.3">
      <c r="B17" s="12" t="s">
        <v>5</v>
      </c>
      <c r="C17" s="14" t="s">
        <v>56</v>
      </c>
      <c r="D17" s="14" t="s">
        <v>45</v>
      </c>
      <c r="E17" s="22">
        <v>29686.400000000001</v>
      </c>
      <c r="F17" s="8" t="s">
        <v>22</v>
      </c>
      <c r="G17" s="8"/>
      <c r="H17" s="8" t="s">
        <v>23</v>
      </c>
    </row>
    <row r="18" spans="2:9" x14ac:dyDescent="0.3">
      <c r="B18" s="12" t="s">
        <v>5</v>
      </c>
      <c r="C18" s="14" t="s">
        <v>56</v>
      </c>
      <c r="D18" s="14" t="s">
        <v>73</v>
      </c>
      <c r="E18" s="26">
        <v>19659.22</v>
      </c>
      <c r="F18" s="8"/>
      <c r="G18" s="8"/>
      <c r="H18" s="8"/>
    </row>
    <row r="19" spans="2:9" x14ac:dyDescent="0.3">
      <c r="B19" s="12" t="s">
        <v>4</v>
      </c>
      <c r="C19" s="14" t="s">
        <v>56</v>
      </c>
      <c r="D19" s="14" t="s">
        <v>45</v>
      </c>
      <c r="E19" s="22">
        <v>35373.519999999997</v>
      </c>
      <c r="F19" s="8" t="s">
        <v>27</v>
      </c>
      <c r="G19" s="8"/>
      <c r="H19" s="8" t="s">
        <v>34</v>
      </c>
    </row>
    <row r="20" spans="2:9" x14ac:dyDescent="0.3">
      <c r="B20" s="12" t="s">
        <v>8</v>
      </c>
      <c r="C20" s="14" t="s">
        <v>56</v>
      </c>
      <c r="D20" s="15" t="s">
        <v>45</v>
      </c>
      <c r="E20" s="22">
        <v>30959.94</v>
      </c>
      <c r="F20" s="10" t="s">
        <v>41</v>
      </c>
      <c r="G20" s="8"/>
      <c r="H20" s="11" t="s">
        <v>33</v>
      </c>
    </row>
    <row r="21" spans="2:9" x14ac:dyDescent="0.3">
      <c r="B21" s="12" t="s">
        <v>69</v>
      </c>
      <c r="C21" s="14" t="s">
        <v>57</v>
      </c>
      <c r="D21" s="14" t="s">
        <v>45</v>
      </c>
      <c r="E21" s="22">
        <v>27692.880000000001</v>
      </c>
      <c r="F21" s="8">
        <v>5</v>
      </c>
      <c r="G21" s="8">
        <v>961</v>
      </c>
      <c r="H21" s="17">
        <v>212</v>
      </c>
      <c r="I21" s="18"/>
    </row>
    <row r="22" spans="2:9" x14ac:dyDescent="0.3">
      <c r="B22" s="12" t="s">
        <v>7</v>
      </c>
      <c r="C22" s="14" t="s">
        <v>58</v>
      </c>
      <c r="D22" s="14" t="s">
        <v>45</v>
      </c>
      <c r="E22" s="22">
        <v>28844</v>
      </c>
      <c r="F22" s="45" t="s">
        <v>30</v>
      </c>
      <c r="G22" s="46"/>
      <c r="H22" s="47"/>
    </row>
    <row r="23" spans="2:9" x14ac:dyDescent="0.3">
      <c r="B23" s="12" t="s">
        <v>3</v>
      </c>
      <c r="C23" s="14" t="s">
        <v>59</v>
      </c>
      <c r="D23" s="14" t="s">
        <v>45</v>
      </c>
      <c r="E23" s="22">
        <v>14400</v>
      </c>
      <c r="F23" s="8" t="s">
        <v>31</v>
      </c>
      <c r="G23" s="8" t="s">
        <v>39</v>
      </c>
      <c r="H23" s="9" t="s">
        <v>40</v>
      </c>
    </row>
    <row r="24" spans="2:9" x14ac:dyDescent="0.3">
      <c r="B24" s="12" t="s">
        <v>47</v>
      </c>
      <c r="C24" s="14" t="s">
        <v>60</v>
      </c>
      <c r="D24" s="14" t="s">
        <v>45</v>
      </c>
      <c r="E24" s="22">
        <v>39537.760000000002</v>
      </c>
      <c r="F24" s="8"/>
      <c r="G24" s="8"/>
      <c r="H24" s="8"/>
      <c r="I24" s="7" t="s">
        <v>68</v>
      </c>
    </row>
    <row r="25" spans="2:9" x14ac:dyDescent="0.3">
      <c r="B25" s="12" t="s">
        <v>11</v>
      </c>
      <c r="C25" s="14" t="s">
        <v>61</v>
      </c>
      <c r="D25" s="14" t="s">
        <v>45</v>
      </c>
      <c r="E25" s="22">
        <v>19200</v>
      </c>
      <c r="F25" s="8"/>
      <c r="G25" s="8"/>
      <c r="H25" s="8"/>
    </row>
    <row r="26" spans="2:9" x14ac:dyDescent="0.3">
      <c r="B26" s="12" t="s">
        <v>14</v>
      </c>
      <c r="C26" s="14" t="s">
        <v>62</v>
      </c>
      <c r="D26" s="14" t="s">
        <v>45</v>
      </c>
      <c r="E26" s="22">
        <v>7200</v>
      </c>
      <c r="F26" s="8"/>
      <c r="G26" s="8"/>
      <c r="H26" s="8"/>
    </row>
    <row r="27" spans="2:9" x14ac:dyDescent="0.3">
      <c r="B27" s="12" t="s">
        <v>12</v>
      </c>
      <c r="C27" s="14" t="s">
        <v>63</v>
      </c>
      <c r="D27" s="14" t="s">
        <v>45</v>
      </c>
      <c r="E27" s="23">
        <v>24390.240000000002</v>
      </c>
      <c r="F27" s="8" t="s">
        <v>19</v>
      </c>
      <c r="G27" s="8" t="s">
        <v>20</v>
      </c>
      <c r="H27" s="8" t="s">
        <v>21</v>
      </c>
    </row>
    <row r="28" spans="2:9" x14ac:dyDescent="0.3">
      <c r="B28" s="12" t="s">
        <v>13</v>
      </c>
      <c r="C28" s="14" t="s">
        <v>64</v>
      </c>
      <c r="D28" s="14" t="s">
        <v>45</v>
      </c>
      <c r="E28" s="22">
        <v>18917.09</v>
      </c>
      <c r="F28" s="8" t="s">
        <v>19</v>
      </c>
      <c r="G28" s="8" t="s">
        <v>32</v>
      </c>
      <c r="H28" s="8" t="s">
        <v>24</v>
      </c>
    </row>
    <row r="29" spans="2:9" x14ac:dyDescent="0.3">
      <c r="B29" s="12" t="s">
        <v>83</v>
      </c>
      <c r="C29" s="14" t="s">
        <v>64</v>
      </c>
      <c r="D29" s="14" t="s">
        <v>45</v>
      </c>
      <c r="E29" s="28">
        <v>5400</v>
      </c>
      <c r="F29" s="8"/>
      <c r="G29" s="8"/>
      <c r="H29" s="8"/>
    </row>
    <row r="30" spans="2:9" x14ac:dyDescent="0.3">
      <c r="B30" s="12" t="s">
        <v>15</v>
      </c>
      <c r="C30" s="14" t="s">
        <v>65</v>
      </c>
      <c r="D30" s="14" t="s">
        <v>45</v>
      </c>
      <c r="E30" s="22">
        <v>5950.32</v>
      </c>
      <c r="F30" s="8"/>
      <c r="G30" s="8"/>
      <c r="H30" s="8"/>
    </row>
    <row r="31" spans="2:9" x14ac:dyDescent="0.3">
      <c r="B31" s="12" t="s">
        <v>15</v>
      </c>
      <c r="C31" s="14" t="s">
        <v>65</v>
      </c>
      <c r="D31" s="14" t="s">
        <v>72</v>
      </c>
      <c r="E31" s="22">
        <v>3049.68</v>
      </c>
      <c r="F31" s="8"/>
      <c r="G31" s="8"/>
      <c r="H31" s="8"/>
    </row>
    <row r="32" spans="2:9" x14ac:dyDescent="0.3">
      <c r="B32" s="13" t="s">
        <v>16</v>
      </c>
      <c r="C32" s="19" t="s">
        <v>66</v>
      </c>
      <c r="D32" s="14" t="s">
        <v>45</v>
      </c>
      <c r="E32" s="22">
        <v>16090.08</v>
      </c>
      <c r="F32" s="8"/>
      <c r="G32" s="8"/>
      <c r="H32" s="8"/>
    </row>
    <row r="33" spans="2:9" x14ac:dyDescent="0.3">
      <c r="B33" s="33" t="s">
        <v>77</v>
      </c>
      <c r="C33" s="34" t="s">
        <v>78</v>
      </c>
      <c r="D33" s="35" t="s">
        <v>45</v>
      </c>
      <c r="E33" s="27">
        <v>20827.2</v>
      </c>
      <c r="F33" s="8"/>
      <c r="G33" s="8"/>
      <c r="H33" s="8"/>
    </row>
    <row r="34" spans="2:9" x14ac:dyDescent="0.3">
      <c r="B34" s="24" t="s">
        <v>17</v>
      </c>
      <c r="C34" s="36" t="s">
        <v>67</v>
      </c>
      <c r="D34" s="38" t="s">
        <v>75</v>
      </c>
      <c r="E34" s="48">
        <v>10800</v>
      </c>
      <c r="F34" s="8"/>
      <c r="G34" s="8"/>
      <c r="H34" s="8"/>
      <c r="I34" s="16"/>
    </row>
    <row r="35" spans="2:9" x14ac:dyDescent="0.3">
      <c r="B35" s="25" t="s">
        <v>18</v>
      </c>
      <c r="C35" s="37"/>
      <c r="D35" s="39"/>
      <c r="E35" s="48"/>
      <c r="F35" s="8"/>
      <c r="G35" s="8"/>
      <c r="H35" s="8"/>
    </row>
    <row r="36" spans="2:9" x14ac:dyDescent="0.3">
      <c r="B36" s="24" t="s">
        <v>17</v>
      </c>
      <c r="C36" s="36" t="s">
        <v>67</v>
      </c>
      <c r="D36" s="38" t="s">
        <v>74</v>
      </c>
      <c r="E36" s="40">
        <v>3600</v>
      </c>
      <c r="F36" s="8"/>
      <c r="G36" s="8"/>
      <c r="H36" s="8"/>
    </row>
    <row r="37" spans="2:9" x14ac:dyDescent="0.3">
      <c r="B37" s="25" t="s">
        <v>18</v>
      </c>
      <c r="C37" s="37"/>
      <c r="D37" s="39"/>
      <c r="E37" s="41"/>
      <c r="F37" s="8"/>
      <c r="G37" s="8"/>
      <c r="H37" s="8"/>
    </row>
    <row r="38" spans="2:9" x14ac:dyDescent="0.3">
      <c r="B38" s="12" t="s">
        <v>26</v>
      </c>
      <c r="C38" s="14" t="s">
        <v>51</v>
      </c>
      <c r="D38" s="14" t="s">
        <v>25</v>
      </c>
      <c r="E38" s="22">
        <v>33574.120000000003</v>
      </c>
      <c r="F38" s="8"/>
      <c r="G38" s="8"/>
      <c r="H38" s="8"/>
    </row>
    <row r="39" spans="2:9" x14ac:dyDescent="0.3">
      <c r="B39" s="12" t="s">
        <v>80</v>
      </c>
      <c r="C39" s="14" t="s">
        <v>79</v>
      </c>
      <c r="D39" s="14" t="s">
        <v>81</v>
      </c>
      <c r="E39" s="27">
        <v>7000</v>
      </c>
      <c r="F39" s="18"/>
      <c r="G39" s="18"/>
      <c r="H39" s="18"/>
    </row>
    <row r="41" spans="2:9" x14ac:dyDescent="0.3">
      <c r="B41" s="20" t="s">
        <v>82</v>
      </c>
    </row>
  </sheetData>
  <mergeCells count="8">
    <mergeCell ref="C36:C37"/>
    <mergeCell ref="D36:D37"/>
    <mergeCell ref="E36:E37"/>
    <mergeCell ref="B6:E6"/>
    <mergeCell ref="F22:H22"/>
    <mergeCell ref="D34:D35"/>
    <mergeCell ref="C34:C35"/>
    <mergeCell ref="E34:E35"/>
  </mergeCells>
  <phoneticPr fontId="2" type="noConversion"/>
  <pageMargins left="0.35433070866141736" right="0.35433070866141736" top="0.19685039370078741" bottom="0.19685039370078741" header="0.51181102362204722" footer="0.51181102362204722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7"/>
  <sheetViews>
    <sheetView workbookViewId="0">
      <selection activeCell="G13" sqref="G13"/>
    </sheetView>
  </sheetViews>
  <sheetFormatPr defaultRowHeight="13.2" x14ac:dyDescent="0.25"/>
  <cols>
    <col min="3" max="3" width="22.33203125" bestFit="1" customWidth="1"/>
    <col min="8" max="8" width="11.33203125" bestFit="1" customWidth="1"/>
  </cols>
  <sheetData>
    <row r="4" spans="3:11" x14ac:dyDescent="0.25">
      <c r="H4" s="6"/>
    </row>
    <row r="5" spans="3:11" x14ac:dyDescent="0.25">
      <c r="H5" s="6"/>
    </row>
    <row r="6" spans="3:11" x14ac:dyDescent="0.25">
      <c r="C6" s="1" t="s">
        <v>23</v>
      </c>
      <c r="D6">
        <v>3677.7</v>
      </c>
      <c r="E6" s="4">
        <v>0.05</v>
      </c>
      <c r="F6">
        <f>D6+(D6*E6)</f>
        <v>3861.585</v>
      </c>
      <c r="G6">
        <v>55</v>
      </c>
      <c r="H6" s="6">
        <f>F6*G6</f>
        <v>212387.17499999999</v>
      </c>
      <c r="I6">
        <f>H6*1.2/1000</f>
        <v>254.86461</v>
      </c>
      <c r="J6">
        <f>I6*20/100</f>
        <v>50.972921999999997</v>
      </c>
      <c r="K6" s="5">
        <f>J6/2</f>
        <v>25.486460999999998</v>
      </c>
    </row>
    <row r="7" spans="3:11" x14ac:dyDescent="0.25">
      <c r="C7" s="3" t="s">
        <v>35</v>
      </c>
      <c r="D7">
        <v>1720.83</v>
      </c>
      <c r="E7" s="4">
        <v>0.05</v>
      </c>
      <c r="F7">
        <f>D7+(D7*E7)</f>
        <v>1806.8715</v>
      </c>
      <c r="G7">
        <v>55</v>
      </c>
      <c r="H7" s="6">
        <f>F7*G7</f>
        <v>99377.932499999995</v>
      </c>
      <c r="I7">
        <f>H7*1.2/1000</f>
        <v>119.25351899999998</v>
      </c>
      <c r="J7">
        <f t="shared" ref="J7:J12" si="0">I7*20/100</f>
        <v>23.850703799999998</v>
      </c>
      <c r="K7" s="5">
        <f>J7/2</f>
        <v>11.925351899999999</v>
      </c>
    </row>
    <row r="8" spans="3:11" x14ac:dyDescent="0.25">
      <c r="C8" s="1"/>
      <c r="H8" s="6"/>
    </row>
    <row r="9" spans="3:11" x14ac:dyDescent="0.25">
      <c r="C9" s="1" t="s">
        <v>34</v>
      </c>
      <c r="D9">
        <v>919.27</v>
      </c>
      <c r="E9" s="4">
        <v>0.05</v>
      </c>
      <c r="F9">
        <f>D9+(D9*E9)</f>
        <v>965.23349999999994</v>
      </c>
      <c r="G9">
        <v>55</v>
      </c>
      <c r="H9" s="6">
        <f>F9*G9</f>
        <v>53087.842499999999</v>
      </c>
      <c r="I9">
        <f>H9*1.2/1000</f>
        <v>63.705410999999991</v>
      </c>
      <c r="J9">
        <f t="shared" si="0"/>
        <v>12.741082199999999</v>
      </c>
      <c r="K9" s="5">
        <f>J9/2</f>
        <v>6.3705410999999996</v>
      </c>
    </row>
    <row r="10" spans="3:11" x14ac:dyDescent="0.25">
      <c r="C10" s="1" t="s">
        <v>29</v>
      </c>
      <c r="D10">
        <v>1464.26</v>
      </c>
      <c r="E10" s="4">
        <v>0.05</v>
      </c>
      <c r="F10">
        <f>D10+(D10*E10)</f>
        <v>1537.473</v>
      </c>
      <c r="G10">
        <v>55</v>
      </c>
      <c r="H10" s="6">
        <f>F10*G10</f>
        <v>84561.014999999999</v>
      </c>
      <c r="I10">
        <f>H10*1.2/1000</f>
        <v>101.47321799999999</v>
      </c>
      <c r="J10">
        <f t="shared" si="0"/>
        <v>20.294643599999997</v>
      </c>
      <c r="K10" s="5">
        <f>J10/2</f>
        <v>10.147321799999999</v>
      </c>
    </row>
    <row r="11" spans="3:11" x14ac:dyDescent="0.25">
      <c r="C11" s="1"/>
      <c r="H11" s="6"/>
    </row>
    <row r="12" spans="3:11" x14ac:dyDescent="0.25">
      <c r="C12" s="2" t="s">
        <v>33</v>
      </c>
      <c r="D12">
        <v>1822.06</v>
      </c>
      <c r="E12" s="4">
        <v>0.05</v>
      </c>
      <c r="F12">
        <f>D12+(D12*E12)</f>
        <v>1913.163</v>
      </c>
      <c r="G12">
        <v>55</v>
      </c>
      <c r="H12" s="6">
        <f>F12*G12</f>
        <v>105223.965</v>
      </c>
      <c r="I12">
        <f>H12*1.2/1000</f>
        <v>126.26875799999999</v>
      </c>
      <c r="J12">
        <f t="shared" si="0"/>
        <v>25.253751599999998</v>
      </c>
      <c r="K12">
        <f>J12/2</f>
        <v>12.626875799999999</v>
      </c>
    </row>
    <row r="13" spans="3:11" x14ac:dyDescent="0.25">
      <c r="H13" s="6"/>
    </row>
    <row r="14" spans="3:11" x14ac:dyDescent="0.25">
      <c r="H14" s="6"/>
    </row>
    <row r="15" spans="3:11" x14ac:dyDescent="0.25">
      <c r="H15" s="6"/>
    </row>
    <row r="16" spans="3:11" x14ac:dyDescent="0.25">
      <c r="H16" s="6"/>
    </row>
    <row r="17" spans="8:8" x14ac:dyDescent="0.25">
      <c r="H17" s="6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laura1</dc:creator>
  <cp:lastModifiedBy>Laura Vallabini</cp:lastModifiedBy>
  <cp:lastPrinted>2023-01-27T11:55:00Z</cp:lastPrinted>
  <dcterms:created xsi:type="dcterms:W3CDTF">2007-03-14T08:52:11Z</dcterms:created>
  <dcterms:modified xsi:type="dcterms:W3CDTF">2024-01-26T11:59:30Z</dcterms:modified>
</cp:coreProperties>
</file>